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  <externalReference r:id="rId3"/>
    <externalReference r:id="rId4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F17" i="1" l="1"/>
  <c r="F13" i="1"/>
  <c r="F14" i="1"/>
  <c r="F15" i="1"/>
  <c r="D13" i="1"/>
  <c r="D14" i="1"/>
  <c r="D15" i="1"/>
</calcChain>
</file>

<file path=xl/sharedStrings.xml><?xml version="1.0" encoding="utf-8"?>
<sst xmlns="http://schemas.openxmlformats.org/spreadsheetml/2006/main" count="42" uniqueCount="41">
  <si>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</si>
  <si>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</si>
  <si>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</si>
  <si>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</si>
  <si>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</si>
  <si>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</si>
  <si>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</si>
  <si>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</si>
  <si>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</si>
  <si>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</si>
  <si>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</si>
  <si>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</si>
  <si>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</si>
  <si>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</si>
  <si>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</si>
  <si>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</si>
  <si>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</si>
  <si>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</si>
  <si>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</si>
  <si>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</si>
  <si>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</si>
  <si>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</si>
  <si>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</si>
  <si>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</si>
  <si>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</si>
  <si>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</si>
  <si>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</si>
  <si>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</si>
  <si>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Фрукт по сезону (яблоки)</t>
  </si>
  <si>
    <t>376/М</t>
  </si>
  <si>
    <t>Чай с сахаром, 200/11</t>
  </si>
  <si>
    <t>15/М</t>
  </si>
  <si>
    <t>Сыр полутвердый</t>
  </si>
  <si>
    <t>Каша перловая с мясом говядины</t>
  </si>
  <si>
    <t>1-4 классы</t>
  </si>
  <si>
    <t>МБОУ СОШ №1  г.Моздок РСО-А</t>
  </si>
  <si>
    <t>67/м</t>
  </si>
  <si>
    <t>96/М</t>
  </si>
  <si>
    <t>260/М</t>
  </si>
  <si>
    <t>342/М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</si>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</sst>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597/&#1054;&#1073;&#1077;&#1076;%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277/&#1054;&#1073;&#1077;&#1076;%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Винегрет (60)</v>
          </cell>
          <cell r="L18">
            <v>7.28</v>
          </cell>
        </row>
        <row r="19">
          <cell r="C19" t="str">
            <v>Рассольник с перловой крупой (200/5)</v>
          </cell>
          <cell r="L19">
            <v>9.07</v>
          </cell>
        </row>
        <row r="20">
          <cell r="C20" t="str">
            <v>Каша перловая с говядиной (250)</v>
          </cell>
          <cell r="L20">
            <v>50.05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21">
          <cell r="L21">
            <v>12.44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D17" t="str">
            <v>Хлеб из пшеничной муки шк</v>
          </cell>
          <cell r="E17">
            <v>40</v>
          </cell>
          <cell r="F17">
            <v>2.2200000000000002</v>
          </cell>
          <cell r="G17">
            <v>94</v>
          </cell>
          <cell r="H17">
            <v>3.16</v>
          </cell>
          <cell r="I17">
            <v>0.4</v>
          </cell>
          <cell r="J17">
            <v>19.32</v>
          </cell>
        </row>
        <row r="18">
          <cell r="D18" t="str">
            <v>Хлеб из ржано-пшеничной муки шк</v>
          </cell>
          <cell r="E18">
            <v>50</v>
          </cell>
          <cell r="F18">
            <v>2.33</v>
          </cell>
          <cell r="G18">
            <v>99</v>
          </cell>
          <cell r="H18">
            <v>3.3</v>
          </cell>
          <cell r="I18">
            <v>0.6</v>
          </cell>
          <cell r="J18">
            <v>19.829999999999998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5" t="s">
        <v>35</v>
      </c>
      <c r="C1" s="46"/>
      <c r="D1" s="47"/>
      <c r="E1" t="s">
        <v>21</v>
      </c>
      <c r="F1" s="23" t="s">
        <v>34</v>
      </c>
      <c r="I1" t="s">
        <v>0</v>
      </c>
      <c r="J1" s="40">
        <v>45404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/>
      <c r="C4" s="42" t="s">
        <v>31</v>
      </c>
      <c r="D4" s="43" t="s">
        <v>32</v>
      </c>
      <c r="E4" s="42">
        <v>15</v>
      </c>
      <c r="F4" s="41">
        <v>87</v>
      </c>
      <c r="G4" s="42">
        <v>52</v>
      </c>
      <c r="H4" s="42">
        <v>4</v>
      </c>
      <c r="I4" s="42">
        <v>4</v>
      </c>
      <c r="J4" s="42">
        <v>0</v>
      </c>
    </row>
    <row r="5" spans="1:10" ht="15.75" x14ac:dyDescent="0.25">
      <c r="A5" s="7"/>
      <c r="B5" s="5" t="s">
        <v>10</v>
      </c>
      <c r="C5" s="42"/>
      <c r="D5" s="43" t="s">
        <v>33</v>
      </c>
      <c r="E5" s="42">
        <v>250</v>
      </c>
      <c r="F5" s="25"/>
      <c r="G5" s="42">
        <v>231</v>
      </c>
      <c r="H5" s="42">
        <v>13</v>
      </c>
      <c r="I5" s="42">
        <v>11</v>
      </c>
      <c r="J5" s="42">
        <v>32</v>
      </c>
    </row>
    <row r="6" spans="1:10" ht="15.75" x14ac:dyDescent="0.25">
      <c r="A6" s="7"/>
      <c r="B6" s="1" t="s">
        <v>11</v>
      </c>
      <c r="C6" s="42" t="s">
        <v>29</v>
      </c>
      <c r="D6" s="43" t="s">
        <v>30</v>
      </c>
      <c r="E6" s="42">
        <v>211</v>
      </c>
      <c r="F6" s="25"/>
      <c r="G6" s="42">
        <v>44</v>
      </c>
      <c r="H6" s="42">
        <v>0</v>
      </c>
      <c r="I6" s="42">
        <v>0</v>
      </c>
      <c r="J6" s="42">
        <v>11</v>
      </c>
    </row>
    <row r="7" spans="1:10" ht="16.5" thickBot="1" x14ac:dyDescent="0.3">
      <c r="A7" s="7"/>
      <c r="B7" s="1" t="s">
        <v>22</v>
      </c>
      <c r="C7" s="44"/>
      <c r="D7" s="43" t="s">
        <v>26</v>
      </c>
      <c r="E7" s="42">
        <v>30</v>
      </c>
      <c r="F7" s="25"/>
      <c r="G7" s="42">
        <v>71</v>
      </c>
      <c r="H7" s="42">
        <v>2</v>
      </c>
      <c r="I7" s="42">
        <v>0</v>
      </c>
      <c r="J7" s="42">
        <v>14</v>
      </c>
    </row>
    <row r="8" spans="1:10" ht="15.75" x14ac:dyDescent="0.25">
      <c r="A8" s="7"/>
      <c r="B8" s="5" t="s">
        <v>19</v>
      </c>
      <c r="C8" s="42" t="s">
        <v>27</v>
      </c>
      <c r="D8" s="43" t="s">
        <v>28</v>
      </c>
      <c r="E8" s="42">
        <v>100</v>
      </c>
      <c r="F8" s="30"/>
      <c r="G8" s="42">
        <v>47</v>
      </c>
      <c r="H8" s="42">
        <v>0</v>
      </c>
      <c r="I8" s="42">
        <v>0</v>
      </c>
      <c r="J8" s="42">
        <v>10</v>
      </c>
    </row>
    <row r="9" spans="1:10" ht="16.5" thickBot="1" x14ac:dyDescent="0.3">
      <c r="A9" s="8"/>
      <c r="B9" s="9"/>
      <c r="C9" s="39"/>
      <c r="D9" s="38"/>
      <c r="E9" s="37"/>
      <c r="F9" s="26"/>
      <c r="G9" s="37"/>
      <c r="H9" s="37"/>
      <c r="I9" s="37"/>
      <c r="J9" s="37"/>
    </row>
    <row r="10" spans="1:10" x14ac:dyDescent="0.25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">
        <v>36</v>
      </c>
      <c r="D13" s="35" t="str">
        <f>[1]Лист_1!C18</f>
        <v>Винегрет (60)</v>
      </c>
      <c r="E13" s="21">
        <v>60</v>
      </c>
      <c r="F13" s="27">
        <f>[1]Лист_1!L18</f>
        <v>7.28</v>
      </c>
      <c r="G13" s="21">
        <v>73.319999999999993</v>
      </c>
      <c r="H13" s="21">
        <v>1.05</v>
      </c>
      <c r="I13" s="21">
        <v>5.12</v>
      </c>
      <c r="J13" s="22">
        <v>5.64</v>
      </c>
    </row>
    <row r="14" spans="1:10" x14ac:dyDescent="0.25">
      <c r="A14" s="7"/>
      <c r="B14" s="1" t="s">
        <v>15</v>
      </c>
      <c r="C14" s="2" t="s">
        <v>37</v>
      </c>
      <c r="D14" s="33" t="str">
        <f>[1]Лист_1!C19</f>
        <v>Рассольник с перловой крупой (200/5)</v>
      </c>
      <c r="E14" s="17">
        <v>205</v>
      </c>
      <c r="F14" s="25">
        <f>[1]Лист_1!L19</f>
        <v>9.07</v>
      </c>
      <c r="G14" s="17">
        <v>90.08</v>
      </c>
      <c r="H14" s="17">
        <v>1.95</v>
      </c>
      <c r="I14" s="17">
        <v>3.06</v>
      </c>
      <c r="J14" s="18">
        <v>13.54</v>
      </c>
    </row>
    <row r="15" spans="1:10" x14ac:dyDescent="0.25">
      <c r="A15" s="7"/>
      <c r="B15" s="1" t="s">
        <v>16</v>
      </c>
      <c r="C15" s="2" t="s">
        <v>38</v>
      </c>
      <c r="D15" s="33" t="str">
        <f>[1]Лист_1!C20</f>
        <v>Каша перловая с говядиной (250)</v>
      </c>
      <c r="E15" s="17">
        <v>250</v>
      </c>
      <c r="F15" s="25">
        <f>[1]Лист_1!L20</f>
        <v>50.05</v>
      </c>
      <c r="G15" s="17">
        <v>307.39999999999998</v>
      </c>
      <c r="H15" s="17">
        <v>15.03</v>
      </c>
      <c r="I15" s="17">
        <v>12.56</v>
      </c>
      <c r="J15" s="18">
        <v>33.56</v>
      </c>
    </row>
    <row r="16" spans="1:10" x14ac:dyDescent="0.25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18</v>
      </c>
      <c r="C17" s="2" t="s">
        <v>39</v>
      </c>
      <c r="D17" s="33" t="s">
        <v>40</v>
      </c>
      <c r="E17" s="17">
        <v>200</v>
      </c>
      <c r="F17" s="25">
        <f>[2]Лист_1!L21</f>
        <v>12.44</v>
      </c>
      <c r="G17" s="17">
        <v>62.69</v>
      </c>
      <c r="H17" s="17">
        <v>0.24</v>
      </c>
      <c r="I17" s="17">
        <v>0.13</v>
      </c>
      <c r="J17" s="18">
        <v>15.14</v>
      </c>
    </row>
    <row r="18" spans="1:10" x14ac:dyDescent="0.25">
      <c r="A18" s="7"/>
      <c r="B18" s="1" t="s">
        <v>23</v>
      </c>
      <c r="C18" s="2"/>
      <c r="D18" s="33" t="str">
        <f>'[3]1'!D17</f>
        <v>Хлеб из пшеничной муки шк</v>
      </c>
      <c r="E18" s="17">
        <f>'[3]1'!E17</f>
        <v>40</v>
      </c>
      <c r="F18" s="25">
        <f>'[3]1'!F17</f>
        <v>2.2200000000000002</v>
      </c>
      <c r="G18" s="17">
        <f>'[3]1'!G17</f>
        <v>94</v>
      </c>
      <c r="H18" s="17">
        <f>'[3]1'!H17</f>
        <v>3.16</v>
      </c>
      <c r="I18" s="17">
        <f>'[3]1'!I17</f>
        <v>0.4</v>
      </c>
      <c r="J18" s="18">
        <f>'[3]1'!J17</f>
        <v>19.32</v>
      </c>
    </row>
    <row r="19" spans="1:10" x14ac:dyDescent="0.25">
      <c r="A19" s="7"/>
      <c r="B19" s="1" t="s">
        <v>20</v>
      </c>
      <c r="C19" s="2"/>
      <c r="D19" s="33" t="str">
        <f>'[3]1'!D18</f>
        <v>Хлеб из ржано-пшеничной муки шк</v>
      </c>
      <c r="E19" s="17">
        <f>'[3]1'!E18</f>
        <v>50</v>
      </c>
      <c r="F19" s="25">
        <f>'[3]1'!F18</f>
        <v>2.33</v>
      </c>
      <c r="G19" s="17">
        <f>'[3]1'!G18</f>
        <v>99</v>
      </c>
      <c r="H19" s="17">
        <f>'[3]1'!H18</f>
        <v>3.3</v>
      </c>
      <c r="I19" s="17">
        <f>'[3]1'!I18</f>
        <v>0.6</v>
      </c>
      <c r="J19" s="18">
        <f>'[3]1'!J18</f>
        <v>19.829999999999998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2024-04-21T18:48:03Z</dcterms:modified>
</cp:coreProperties>
</file>